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000" activeTab="0"/>
  </bookViews>
  <sheets>
    <sheet name="LISTA DE CHEQUEO" sheetId="1" r:id="rId1"/>
    <sheet name="Hoja1" sheetId="2" r:id="rId2"/>
  </sheets>
  <definedNames>
    <definedName name="_xlfn.AGGREGATE" hidden="1">#NAME?</definedName>
    <definedName name="_xlnm.Print_Area" localSheetId="0">'LISTA DE CHEQUEO'!$A$1:$O$48</definedName>
  </definedNames>
  <calcPr fullCalcOnLoad="1"/>
</workbook>
</file>

<file path=xl/sharedStrings.xml><?xml version="1.0" encoding="utf-8"?>
<sst xmlns="http://schemas.openxmlformats.org/spreadsheetml/2006/main" count="54" uniqueCount="49">
  <si>
    <t>LISTA DE CHEQUEO</t>
  </si>
  <si>
    <t xml:space="preserve">NOMBRE: </t>
  </si>
  <si>
    <t xml:space="preserve">CC O NIT: </t>
  </si>
  <si>
    <t xml:space="preserve">CLASE DE PAGO:  </t>
  </si>
  <si>
    <t>j</t>
  </si>
  <si>
    <t>PPTO</t>
  </si>
  <si>
    <t>DISPONIBILIDAD PRESUPUESTAL</t>
  </si>
  <si>
    <t>REGISTRO DE COMPROMISO</t>
  </si>
  <si>
    <t>COPIA LEGIBLE DEL RUT</t>
  </si>
  <si>
    <t>REVISA,</t>
  </si>
  <si>
    <t>CONTRATO No.</t>
  </si>
  <si>
    <t>%</t>
  </si>
  <si>
    <t>PAGO PARCIAL</t>
  </si>
  <si>
    <t>PAGO TOTAL</t>
  </si>
  <si>
    <t>DE</t>
  </si>
  <si>
    <t>#</t>
  </si>
  <si>
    <t>VALOR CONTRATO $</t>
  </si>
  <si>
    <t>TIPO CONTRATO</t>
  </si>
  <si>
    <t>CI</t>
  </si>
  <si>
    <t>SU</t>
  </si>
  <si>
    <t>SS</t>
  </si>
  <si>
    <t>PAGO DE ESTAMPILLAS O SOLICITUD DE DESCUENTO (PARA EL PRIMER DESEMBOLSO)</t>
  </si>
  <si>
    <t>ORDEN DE PAGO NUMERADA  (CODIGO DE LA DEPENCIA Y 3 DIGITOS NUMERICOS)</t>
  </si>
  <si>
    <t>POLIZA DE CUMPLIMIENTO  ( PARA EL PRIMER DESEMBOLSO)</t>
  </si>
  <si>
    <t>RESOLUCION DE ACEPTACION DE LA POLIZA (PARA EL PRIMER DESEMBOLSO)</t>
  </si>
  <si>
    <t>CERTIFICA, SUPERVISOR</t>
  </si>
  <si>
    <t>C.C:</t>
  </si>
  <si>
    <t>DEPENDENCIA:</t>
  </si>
  <si>
    <t>SI</t>
  </si>
  <si>
    <t>NO</t>
  </si>
  <si>
    <t>NO APLICA</t>
  </si>
  <si>
    <r>
      <t xml:space="preserve">(*) </t>
    </r>
    <r>
      <rPr>
        <sz val="10"/>
        <rFont val="Calibri"/>
        <family val="2"/>
      </rPr>
      <t>El certificado emitido por el Supervisor del contrato o Secretario de la dependencia según sea el caso, debe ser  fotocopia fiel del original Y debe contar con la firma de acuse de recibido del documento original por el Departamento Juridico.</t>
    </r>
  </si>
  <si>
    <t>(**) Consulte las excenciones en el Estatuto Tributario Departamental</t>
  </si>
  <si>
    <t>CARGO</t>
  </si>
  <si>
    <t>SUPERV</t>
  </si>
  <si>
    <t>TOTAL FOLIOS</t>
  </si>
  <si>
    <t># FOLIOS</t>
  </si>
  <si>
    <t>SECRETARIA GENERAL</t>
  </si>
  <si>
    <t>SECRETARIA DE HACIENDA</t>
  </si>
  <si>
    <t>SECRETARIA DE PLANEACION</t>
  </si>
  <si>
    <t>SECRETARIA DE EDUCACION</t>
  </si>
  <si>
    <t>VALOR ESTE PAGO $</t>
  </si>
  <si>
    <t>ANTICIPO</t>
  </si>
  <si>
    <t>REVISIÓN PRESUPUESTO</t>
  </si>
  <si>
    <t>JAJA</t>
  </si>
  <si>
    <t>DV</t>
  </si>
  <si>
    <t>Versión. 2.05- 20-02-2013</t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</si>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</sst>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2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240A]hh:mm:ss\ AM/PM"/>
    <numFmt numFmtId="173" formatCode="[$-240A]dddd\,\ dd&quot; de &quot;mmmm&quot; de &quot;yyyy"/>
    <numFmt numFmtId="174" formatCode="0#,##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&quot;$&quot;\ #,##0.00"/>
    <numFmt numFmtId="180" formatCode="_([$$-240A]\ * #,##0.00_);_([$$-240A]\ * \(#,##0.00\);_([$$-240A]\ 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b/>
      <sz val="9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6"/>
      <name val="Calibri"/>
      <family val="2"/>
    </font>
    <font>
      <sz val="9"/>
      <name val="Calibri"/>
      <family val="2"/>
    </font>
    <font>
      <b/>
      <sz val="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/>
    </xf>
    <xf numFmtId="0" fontId="7" fillId="0" borderId="0" xfId="0" applyFont="1" applyBorder="1" applyAlignment="1" applyProtection="1">
      <alignment horizontal="left"/>
      <protection/>
    </xf>
    <xf numFmtId="0" fontId="49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/>
    </xf>
    <xf numFmtId="0" fontId="12" fillId="0" borderId="0" xfId="0" applyFont="1" applyAlignment="1">
      <alignment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 locked="0"/>
    </xf>
    <xf numFmtId="3" fontId="9" fillId="33" borderId="0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Border="1" applyAlignment="1" applyProtection="1">
      <alignment horizontal="center"/>
      <protection locked="0"/>
    </xf>
    <xf numFmtId="49" fontId="3" fillId="0" borderId="11" xfId="0" applyNumberFormat="1" applyFont="1" applyBorder="1" applyAlignment="1" applyProtection="1">
      <alignment horizontal="right"/>
      <protection locked="0"/>
    </xf>
    <xf numFmtId="3" fontId="49" fillId="0" borderId="10" xfId="0" applyNumberFormat="1" applyFont="1" applyBorder="1" applyAlignment="1" applyProtection="1">
      <alignment horizontal="center"/>
      <protection/>
    </xf>
    <xf numFmtId="0" fontId="0" fillId="33" borderId="0" xfId="0" applyFill="1" applyAlignment="1">
      <alignment/>
    </xf>
    <xf numFmtId="2" fontId="2" fillId="0" borderId="0" xfId="0" applyNumberFormat="1" applyFont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6" fillId="0" borderId="0" xfId="0" applyFont="1" applyAlignment="1" applyProtection="1">
      <alignment horizontal="left"/>
      <protection/>
    </xf>
    <xf numFmtId="0" fontId="2" fillId="0" borderId="11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3" fontId="2" fillId="0" borderId="10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wrapText="1"/>
      <protection/>
    </xf>
    <xf numFmtId="0" fontId="2" fillId="0" borderId="13" xfId="0" applyFont="1" applyBorder="1" applyAlignment="1" applyProtection="1">
      <alignment horizontal="center"/>
      <protection/>
    </xf>
    <xf numFmtId="0" fontId="50" fillId="0" borderId="0" xfId="0" applyFont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left"/>
    </xf>
    <xf numFmtId="0" fontId="12" fillId="0" borderId="15" xfId="0" applyFont="1" applyBorder="1" applyAlignment="1">
      <alignment horizontal="left"/>
    </xf>
    <xf numFmtId="0" fontId="9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right"/>
      <protection/>
    </xf>
    <xf numFmtId="0" fontId="6" fillId="0" borderId="15" xfId="0" applyFont="1" applyBorder="1" applyAlignment="1" applyProtection="1">
      <alignment horizontal="right"/>
      <protection/>
    </xf>
    <xf numFmtId="180" fontId="3" fillId="0" borderId="12" xfId="0" applyNumberFormat="1" applyFont="1" applyBorder="1" applyAlignment="1" applyProtection="1">
      <alignment horizontal="center"/>
      <protection locked="0"/>
    </xf>
    <xf numFmtId="180" fontId="3" fillId="0" borderId="13" xfId="0" applyNumberFormat="1" applyFont="1" applyBorder="1" applyAlignment="1" applyProtection="1">
      <alignment horizontal="center"/>
      <protection locked="0"/>
    </xf>
    <xf numFmtId="180" fontId="3" fillId="0" borderId="14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0" xfId="0" applyFont="1" applyAlignment="1">
      <alignment vertical="justify" wrapText="1"/>
    </xf>
    <xf numFmtId="0" fontId="12" fillId="0" borderId="15" xfId="0" applyFont="1" applyBorder="1" applyAlignment="1">
      <alignment vertical="justify" wrapText="1"/>
    </xf>
    <xf numFmtId="0" fontId="12" fillId="0" borderId="0" xfId="0" applyFont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3" fillId="0" borderId="0" xfId="0" applyFont="1" applyAlignment="1" applyProtection="1">
      <alignment horizontal="center" vertical="center"/>
      <protection/>
    </xf>
    <xf numFmtId="4" fontId="3" fillId="0" borderId="11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/>
      <protection locked="0"/>
    </xf>
    <xf numFmtId="3" fontId="3" fillId="0" borderId="11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6">
    <dxf>
      <fill>
        <patternFill>
          <fgColor theme="0"/>
          <bgColor theme="0" tint="-0.04997999966144562"/>
        </patternFill>
      </fill>
    </dxf>
    <dxf>
      <fill>
        <patternFill>
          <fgColor theme="0" tint="-0.04997999966144562"/>
          <bgColor theme="0"/>
        </patternFill>
      </fill>
    </dxf>
    <dxf>
      <fill>
        <patternFill>
          <bgColor theme="0" tint="-0.24993999302387238"/>
        </patternFill>
      </fill>
    </dxf>
    <dxf>
      <font>
        <color rgb="FF9C0006"/>
      </font>
      <fill>
        <patternFill>
          <bgColor theme="0" tint="-0.24993999302387238"/>
        </patternFill>
      </fill>
    </dxf>
    <dxf/>
    <dxf>
      <font>
        <color rgb="FF9C0006"/>
      </font>
      <fill>
        <patternFill>
          <bgColor theme="0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228600</xdr:colOff>
      <xdr:row>0</xdr:row>
      <xdr:rowOff>142875</xdr:rowOff>
    </xdr:from>
    <xdr:to>
      <xdr:col>14</xdr:col>
      <xdr:colOff>266700</xdr:colOff>
      <xdr:row>0</xdr:row>
      <xdr:rowOff>1000125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42875"/>
          <a:ext cx="1590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247650</xdr:rowOff>
    </xdr:from>
    <xdr:to>
      <xdr:col>3</xdr:col>
      <xdr:colOff>123825</xdr:colOff>
      <xdr:row>0</xdr:row>
      <xdr:rowOff>819150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247650"/>
          <a:ext cx="1695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53"/>
  <sheetViews>
    <sheetView tabSelected="1" zoomScalePageLayoutView="90" workbookViewId="0" topLeftCell="A1">
      <selection activeCell="P21" sqref="P21"/>
    </sheetView>
  </sheetViews>
  <sheetFormatPr defaultColWidth="11.421875" defaultRowHeight="15"/>
  <cols>
    <col min="1" max="1" width="4.140625" style="0" customWidth="1"/>
    <col min="2" max="2" width="11.421875" style="0" customWidth="1"/>
    <col min="3" max="3" width="10.00390625" style="0" customWidth="1"/>
    <col min="4" max="4" width="2.8515625" style="0" customWidth="1"/>
    <col min="5" max="5" width="2.28125" style="0" customWidth="1"/>
    <col min="6" max="6" width="9.28125" style="0" customWidth="1"/>
    <col min="7" max="7" width="4.00390625" style="0" customWidth="1"/>
    <col min="8" max="8" width="4.421875" style="0" customWidth="1"/>
    <col min="9" max="9" width="3.421875" style="0" customWidth="1"/>
    <col min="10" max="10" width="11.28125" style="0" customWidth="1"/>
    <col min="11" max="11" width="3.8515625" style="0" customWidth="1"/>
    <col min="12" max="12" width="9.421875" style="0" customWidth="1"/>
    <col min="13" max="13" width="7.00390625" style="0" customWidth="1"/>
    <col min="14" max="14" width="6.8515625" style="0" customWidth="1"/>
    <col min="15" max="15" width="5.140625" style="0" customWidth="1"/>
    <col min="17" max="17" width="11.421875" style="0" customWidth="1"/>
    <col min="18" max="22" width="11.421875" style="0" hidden="1" customWidth="1"/>
    <col min="24" max="24" width="11.421875" style="0" customWidth="1"/>
  </cols>
  <sheetData>
    <row r="1" spans="1:17" ht="82.5" customHeight="1">
      <c r="A1" s="47" t="s">
        <v>46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Q1" t="s">
        <v>47</v>
      </c>
    </row>
    <row r="2" spans="1:23" ht="15.7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R2" t="s">
        <v>18</v>
      </c>
      <c r="W2" t="s">
        <v>47</v>
      </c>
    </row>
    <row r="3" spans="1:18" ht="15.75">
      <c r="A3" s="66" t="str">
        <f>IF(C9="CI","CONTRATOS INTERADMINISTRATIVOS O CONVENIOS",IF(C9="SU","CONTRATO DE SUMINISTROS",IF(C9="SS","CONTRATO DE SERVICIOS, HONORARIOS Y OBRRAS","")))</f>
        <v>CONTRATO DE SERVICIOS, HONORARIOS Y OBRRAS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t="s">
        <v>47</v>
      </c>
      <c r="R3" t="s">
        <v>19</v>
      </c>
    </row>
    <row r="4" spans="1:18" ht="3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R4" t="s">
        <v>20</v>
      </c>
    </row>
    <row r="5" spans="1:19" ht="15.75" customHeight="1">
      <c r="A5" s="66" t="s">
        <v>1</v>
      </c>
      <c r="B5" s="6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S5" t="s">
        <v>28</v>
      </c>
    </row>
    <row r="6" spans="1:22" ht="13.5" customHeight="1">
      <c r="A6" s="66"/>
      <c r="B6" s="66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V6" t="s">
        <v>48</v>
      </c>
    </row>
    <row r="7" spans="1:19" ht="18.75">
      <c r="A7" s="66" t="s">
        <v>2</v>
      </c>
      <c r="B7" s="66"/>
      <c r="C7" s="84"/>
      <c r="D7" s="84"/>
      <c r="E7" s="84"/>
      <c r="F7" s="84"/>
      <c r="G7" s="41" t="s">
        <v>45</v>
      </c>
      <c r="H7" s="42"/>
      <c r="I7" s="85" t="s">
        <v>10</v>
      </c>
      <c r="J7" s="85"/>
      <c r="K7" s="85"/>
      <c r="L7" s="43"/>
      <c r="M7" s="83"/>
      <c r="N7" s="83"/>
      <c r="O7" s="83"/>
      <c r="S7" t="s">
        <v>29</v>
      </c>
    </row>
    <row r="8" spans="1:19" ht="3.75" customHeight="1">
      <c r="A8" s="31"/>
      <c r="B8" s="31"/>
      <c r="C8" s="16"/>
      <c r="D8" s="19"/>
      <c r="E8" s="19"/>
      <c r="F8" s="19"/>
      <c r="G8" s="19"/>
      <c r="H8" s="19"/>
      <c r="I8" s="19"/>
      <c r="J8" s="19" t="s">
        <v>44</v>
      </c>
      <c r="K8" s="29"/>
      <c r="L8" s="29"/>
      <c r="M8" s="28"/>
      <c r="N8" s="28"/>
      <c r="O8" s="17"/>
      <c r="S8" t="s">
        <v>30</v>
      </c>
    </row>
    <row r="9" spans="1:16" ht="24.75" customHeight="1">
      <c r="A9" s="66" t="s">
        <v>17</v>
      </c>
      <c r="B9" s="66"/>
      <c r="C9" s="30" t="s">
        <v>20</v>
      </c>
      <c r="D9" s="81" t="str">
        <f>IF(C9="CI","CONTRATOS INTERADMINISTRATIVOS O CONVENIOS",IF(C9="SU","CONTRATO DE SUMINISTROS",IF(C9="SS","CONTRATO DE SERVICIOS, HONORARIOS Y OBRRAS","")))</f>
        <v>CONTRATO DE SERVICIOS, HONORARIOS Y OBRRAS</v>
      </c>
      <c r="E9" s="82"/>
      <c r="F9" s="82"/>
      <c r="G9" s="82"/>
      <c r="H9" s="82"/>
      <c r="I9" s="82"/>
      <c r="J9" s="80" t="s">
        <v>16</v>
      </c>
      <c r="K9" s="80"/>
      <c r="L9" s="80"/>
      <c r="M9" s="79"/>
      <c r="N9" s="79"/>
      <c r="O9" s="79"/>
      <c r="P9" t="s">
        <v>48</v>
      </c>
    </row>
    <row r="10" spans="1:15" ht="6" customHeight="1">
      <c r="A10" s="3"/>
      <c r="B10" s="4"/>
      <c r="C10" s="5"/>
      <c r="D10" s="5"/>
      <c r="E10" s="5"/>
      <c r="F10" s="5"/>
      <c r="G10" s="5"/>
      <c r="H10" s="5"/>
      <c r="I10" s="5"/>
      <c r="J10" s="36"/>
      <c r="K10" s="5"/>
      <c r="L10" s="5"/>
      <c r="M10" s="6"/>
      <c r="N10" s="6"/>
      <c r="O10" s="6"/>
    </row>
    <row r="11" spans="1:15" ht="15" customHeight="1">
      <c r="A11" s="78" t="s">
        <v>3</v>
      </c>
      <c r="B11" s="78"/>
      <c r="C11" s="26" t="s">
        <v>42</v>
      </c>
      <c r="D11" s="39" t="str">
        <f>IF(F11&gt;=1,"X"," ")</f>
        <v> </v>
      </c>
      <c r="E11" s="21" t="s">
        <v>4</v>
      </c>
      <c r="F11" s="40"/>
      <c r="G11" s="22" t="s">
        <v>11</v>
      </c>
      <c r="H11" s="23"/>
      <c r="J11" s="37"/>
      <c r="K11" s="59"/>
      <c r="L11" s="59"/>
      <c r="M11" s="59"/>
      <c r="N11" s="59"/>
      <c r="O11" s="24"/>
    </row>
    <row r="12" spans="1:17" ht="2.25" customHeight="1">
      <c r="A12" s="18"/>
      <c r="B12" s="18"/>
      <c r="C12" s="7"/>
      <c r="D12" s="21"/>
      <c r="E12" s="21"/>
      <c r="F12" s="21"/>
      <c r="G12" s="21"/>
      <c r="H12" s="21"/>
      <c r="I12" s="22"/>
      <c r="J12" s="21"/>
      <c r="K12" s="59"/>
      <c r="L12" s="59"/>
      <c r="M12" s="59"/>
      <c r="N12" s="59"/>
      <c r="O12" s="24"/>
      <c r="Q12">
        <v>450215</v>
      </c>
    </row>
    <row r="13" spans="1:15" ht="14.25" customHeight="1">
      <c r="A13" s="1"/>
      <c r="B13" s="67" t="s">
        <v>12</v>
      </c>
      <c r="C13" s="67"/>
      <c r="D13" s="39">
        <f>IF(F13&gt;=1,"X","")</f>
      </c>
      <c r="E13" s="20" t="s">
        <v>15</v>
      </c>
      <c r="F13" s="40"/>
      <c r="G13" s="20" t="s">
        <v>14</v>
      </c>
      <c r="H13" s="60"/>
      <c r="I13" s="60"/>
      <c r="K13" s="59"/>
      <c r="L13" s="59"/>
      <c r="M13" s="59"/>
      <c r="N13" s="59"/>
      <c r="O13" s="9"/>
    </row>
    <row r="14" spans="1:15" ht="2.25" customHeight="1">
      <c r="A14" s="1"/>
      <c r="B14" s="20"/>
      <c r="C14" s="20"/>
      <c r="D14" s="26"/>
      <c r="E14" s="20"/>
      <c r="F14" s="26"/>
      <c r="G14" s="26"/>
      <c r="H14" s="26"/>
      <c r="I14" s="20"/>
      <c r="J14" s="27"/>
      <c r="K14" s="11"/>
      <c r="L14" s="25"/>
      <c r="M14" s="9"/>
      <c r="N14" s="9"/>
      <c r="O14" s="9"/>
    </row>
    <row r="15" spans="1:15" ht="21.75" customHeight="1">
      <c r="A15" s="1"/>
      <c r="B15" s="67" t="s">
        <v>13</v>
      </c>
      <c r="C15" s="67"/>
      <c r="D15" s="44" t="str">
        <f>IF(F13&gt;=1," ",IF(F11&gt;=1,"","X"))</f>
        <v>X</v>
      </c>
      <c r="E15" s="10"/>
      <c r="F15" s="67" t="s">
        <v>41</v>
      </c>
      <c r="G15" s="67"/>
      <c r="H15" s="67"/>
      <c r="I15" s="67"/>
      <c r="J15" s="68"/>
      <c r="K15" s="69"/>
      <c r="L15" s="70"/>
      <c r="M15" s="70"/>
      <c r="N15" s="71"/>
      <c r="O15" s="46"/>
    </row>
    <row r="16" spans="1:15" ht="2.25" customHeight="1">
      <c r="A16" s="1"/>
      <c r="B16" s="20"/>
      <c r="C16" s="20"/>
      <c r="D16" s="7"/>
      <c r="E16" s="10"/>
      <c r="F16" s="7"/>
      <c r="G16" s="7"/>
      <c r="H16" s="7"/>
      <c r="I16" s="10"/>
      <c r="J16" s="8"/>
      <c r="K16" s="8"/>
      <c r="L16" s="23"/>
      <c r="M16" s="9"/>
      <c r="N16" s="9"/>
      <c r="O16" s="9"/>
    </row>
    <row r="17" spans="1:15" ht="2.25" customHeight="1" hidden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3"/>
      <c r="N17" s="13"/>
      <c r="O17" s="13"/>
    </row>
    <row r="18" spans="1:15" ht="18.75">
      <c r="A18" s="65" t="str">
        <f>IF(C9="CI","",IF(C9="SU","REGIMEN SIMPLIFICADO",IF(C9="SS","REGIMEN SIMPLIFICADO","")))</f>
        <v>REGIMEN SIMPLIFICADO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35" t="s">
        <v>34</v>
      </c>
      <c r="N18" s="35" t="s">
        <v>36</v>
      </c>
      <c r="O18" s="35" t="s">
        <v>5</v>
      </c>
    </row>
    <row r="19" spans="1:15" ht="3" customHeight="1">
      <c r="A19" s="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"/>
      <c r="N19" s="1"/>
      <c r="O19" s="1"/>
    </row>
    <row r="20" spans="1:21" ht="15">
      <c r="A20" s="14">
        <v>1</v>
      </c>
      <c r="B20" s="32" t="s">
        <v>22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38"/>
      <c r="N20" s="38"/>
      <c r="O20" s="15"/>
      <c r="U20">
        <v>2012</v>
      </c>
    </row>
    <row r="21" spans="1:21" ht="15">
      <c r="A21" s="14">
        <v>2</v>
      </c>
      <c r="B21" s="61" t="str">
        <f>IF(C9="CI","CONTRATO INTERADMINISTRATIVO O CONVENIO",IF(C9="SU","CONTRATO DE PRESTACION DE SERVICIOS U HONORARIOS",IF(C9="SS","CONTRATO DE PRESTACION DE SERVICIOS U HONORARIOS","")))</f>
        <v>CONTRATO DE PRESTACION DE SERVICIOS U HONORARIOS</v>
      </c>
      <c r="C21" s="61"/>
      <c r="D21" s="61"/>
      <c r="E21" s="61"/>
      <c r="F21" s="61"/>
      <c r="G21" s="61"/>
      <c r="H21" s="61"/>
      <c r="I21" s="61"/>
      <c r="J21" s="61"/>
      <c r="K21" s="61"/>
      <c r="L21" s="62"/>
      <c r="M21" s="38"/>
      <c r="N21" s="38"/>
      <c r="O21" s="15"/>
      <c r="T21" t="s">
        <v>37</v>
      </c>
      <c r="U21">
        <v>2013</v>
      </c>
    </row>
    <row r="22" spans="1:21" ht="15">
      <c r="A22" s="14">
        <v>3</v>
      </c>
      <c r="B22" s="61" t="s">
        <v>23</v>
      </c>
      <c r="C22" s="61"/>
      <c r="D22" s="61"/>
      <c r="E22" s="61"/>
      <c r="F22" s="61"/>
      <c r="G22" s="61"/>
      <c r="H22" s="61"/>
      <c r="I22" s="61"/>
      <c r="J22" s="61"/>
      <c r="K22" s="61"/>
      <c r="L22" s="62"/>
      <c r="M22" s="38"/>
      <c r="N22" s="38"/>
      <c r="O22" s="15"/>
      <c r="T22" t="s">
        <v>38</v>
      </c>
      <c r="U22">
        <v>2014</v>
      </c>
    </row>
    <row r="23" spans="1:21" ht="15">
      <c r="A23" s="14">
        <v>4</v>
      </c>
      <c r="B23" s="61" t="s">
        <v>24</v>
      </c>
      <c r="C23" s="61"/>
      <c r="D23" s="61"/>
      <c r="E23" s="61"/>
      <c r="F23" s="61"/>
      <c r="G23" s="61"/>
      <c r="H23" s="61"/>
      <c r="I23" s="61"/>
      <c r="J23" s="61"/>
      <c r="K23" s="61"/>
      <c r="L23" s="62"/>
      <c r="M23" s="38"/>
      <c r="N23" s="38"/>
      <c r="O23" s="15"/>
      <c r="T23" t="s">
        <v>39</v>
      </c>
      <c r="U23">
        <v>2015</v>
      </c>
    </row>
    <row r="24" spans="1:21" ht="15">
      <c r="A24" s="14">
        <v>5</v>
      </c>
      <c r="B24" s="32" t="s">
        <v>21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38"/>
      <c r="N24" s="38"/>
      <c r="O24" s="15"/>
      <c r="T24" t="s">
        <v>40</v>
      </c>
      <c r="U24">
        <v>2016</v>
      </c>
    </row>
    <row r="25" spans="1:15" ht="15">
      <c r="A25" s="14">
        <v>6</v>
      </c>
      <c r="B25" s="61" t="s">
        <v>6</v>
      </c>
      <c r="C25" s="61"/>
      <c r="D25" s="61"/>
      <c r="E25" s="61"/>
      <c r="F25" s="61"/>
      <c r="G25" s="61"/>
      <c r="H25" s="61"/>
      <c r="I25" s="61"/>
      <c r="J25" s="61"/>
      <c r="K25" s="61"/>
      <c r="L25" s="62"/>
      <c r="M25" s="38"/>
      <c r="N25" s="38"/>
      <c r="O25" s="15"/>
    </row>
    <row r="26" spans="1:15" ht="15">
      <c r="A26" s="14">
        <v>7</v>
      </c>
      <c r="B26" s="61" t="s">
        <v>7</v>
      </c>
      <c r="C26" s="61"/>
      <c r="D26" s="61"/>
      <c r="E26" s="61"/>
      <c r="F26" s="61"/>
      <c r="G26" s="61"/>
      <c r="H26" s="61"/>
      <c r="I26" s="61"/>
      <c r="J26" s="61"/>
      <c r="K26" s="61"/>
      <c r="L26" s="62"/>
      <c r="M26" s="38"/>
      <c r="N26" s="38"/>
      <c r="O26" s="15"/>
    </row>
    <row r="27" spans="1:15" ht="15">
      <c r="A27" s="14">
        <v>8</v>
      </c>
      <c r="B27" s="61" t="s">
        <v>8</v>
      </c>
      <c r="C27" s="61"/>
      <c r="D27" s="61"/>
      <c r="E27" s="61"/>
      <c r="F27" s="61"/>
      <c r="G27" s="61"/>
      <c r="H27" s="61"/>
      <c r="I27" s="61"/>
      <c r="J27" s="61"/>
      <c r="K27" s="61"/>
      <c r="L27" s="62"/>
      <c r="M27" s="38"/>
      <c r="N27" s="38"/>
      <c r="O27" s="15"/>
    </row>
    <row r="28" spans="1:15" ht="27" customHeight="1">
      <c r="A28" s="14">
        <v>9</v>
      </c>
      <c r="B28" s="72" t="str">
        <f>IF(C9="CI","CERTIFICADO DE CUMPLIMIENTO  (*) - FOTOCOPIA  (NO APLICA PARA ANTICIPOS)",IF(C9="SU","PLANILLA   O  CERTIFICADO DE CONTADOR DE  LOS APORTES A SEGURIDAD SOCIAL",IF(C9="SS"," 
APORTE A SEGURIDAD SOCIAL PLANILLA Y CONSIGNACION ORIGINAL - SOBRE EL 40% DEL VALOR MENSUAL DEL CONTRATO O DEL ANTICIPO            
","")))</f>
        <v> 
APORTE A SEGURIDAD SOCIAL PLANILLA Y CONSIGNACION ORIGINAL - SOBRE EL 40% DEL VALOR MENSUAL DEL CONTRATO O DEL ANTICIPO            
</v>
      </c>
      <c r="C28" s="72"/>
      <c r="D28" s="72"/>
      <c r="E28" s="72"/>
      <c r="F28" s="72"/>
      <c r="G28" s="72"/>
      <c r="H28" s="72"/>
      <c r="I28" s="72"/>
      <c r="J28" s="72"/>
      <c r="K28" s="72"/>
      <c r="L28" s="73"/>
      <c r="M28" s="38"/>
      <c r="N28" s="38"/>
      <c r="O28" s="15"/>
    </row>
    <row r="29" spans="1:15" ht="36" customHeight="1">
      <c r="A29" s="14">
        <v>10</v>
      </c>
      <c r="B29" s="74" t="str">
        <f>IF(C9="CI","CERTIFICADO DE INGRESO A ALMACEN ",IF(C9="SU","CERTIFICADO DE CUMPLIMIENTO EMITIDO POR EL SUPERVISOR  CON ESTAMPILLAS $6,000 (*) - FOTOCOPIA  (NO APLICA PARA ANTICIPOS)",IF(C9="SS"," 
CERTIFICADO DE CUMPLIMIENTO EMITIDO POR EL SUPERVISOR  CON ESTAMPILLAS $6.000 (*) - FOTOCOPIA  (NO APLICA PARA ANTICIPOS)            
","")))</f>
        <v> 
CERTIFICADO DE CUMPLIMIENTO EMITIDO POR EL SUPERVISOR  CON ESTAMPILLAS $6.000 (*) - FOTOCOPIA  (NO APLICA PARA ANTICIPOS)            
</v>
      </c>
      <c r="C29" s="74"/>
      <c r="D29" s="74"/>
      <c r="E29" s="74"/>
      <c r="F29" s="74"/>
      <c r="G29" s="74"/>
      <c r="H29" s="74"/>
      <c r="I29" s="74"/>
      <c r="J29" s="74"/>
      <c r="K29" s="74"/>
      <c r="L29" s="75"/>
      <c r="M29" s="38"/>
      <c r="N29" s="38"/>
      <c r="O29" s="15"/>
    </row>
    <row r="30" spans="1:15" ht="24" customHeight="1">
      <c r="A30" s="14">
        <v>11</v>
      </c>
      <c r="B30" s="76" t="str">
        <f>IF(C9="CI","CERTIFICACION BANCARIA - (VERIFICAR QUE LA CUENTA SE ENCUENTRE ACTIVA Y A NOMBRE DEL BENEFICIARIO)",IF(C9="SU","CERTIFICADO DE CAMARA DE COMERCIO (si tienen establecimiento comercial)",IF(C9="SS"," 
FORMATO DE BENEFICIO PARA LA REDUCCION DE RTE FUENTE        
","")))</f>
        <v> 
FORMATO DE BENEFICIO PARA LA REDUCCION DE RTE FUENTE        
</v>
      </c>
      <c r="C30" s="76"/>
      <c r="D30" s="76"/>
      <c r="E30" s="76"/>
      <c r="F30" s="76"/>
      <c r="G30" s="76"/>
      <c r="H30" s="76"/>
      <c r="I30" s="76"/>
      <c r="J30" s="76"/>
      <c r="K30" s="76"/>
      <c r="L30" s="77"/>
      <c r="M30" s="38"/>
      <c r="N30" s="38"/>
      <c r="O30" s="15"/>
    </row>
    <row r="31" spans="1:15" ht="27" customHeight="1">
      <c r="A31" s="20" t="str">
        <f>IF(C9="CI","",IF(C9="SU","12",IF(C9="SS","12","")))</f>
        <v>12</v>
      </c>
      <c r="B31" s="72" t="str">
        <f>IF(C9="CI","",IF(C9="SU","INGRESO DE ALMACEN (NO APLICA PARA ANTICIPOS)",IF(C9="SS"," 
CERTIFICACION BANCARIA - (VERIFICAR QUE LA CUENTA SE ENCUENTRE ACTIVA Y A NOMBRE DEL BENEFICIARIO)         
","")))</f>
        <v> 
CERTIFICACION BANCARIA - (VERIFICAR QUE LA CUENTA SE ENCUENTRE ACTIVA Y A NOMBRE DEL BENEFICIARIO)         
</v>
      </c>
      <c r="C31" s="72"/>
      <c r="D31" s="72"/>
      <c r="E31" s="72"/>
      <c r="F31" s="72"/>
      <c r="G31" s="72"/>
      <c r="H31" s="72"/>
      <c r="I31" s="72"/>
      <c r="J31" s="72"/>
      <c r="K31" s="72"/>
      <c r="L31" s="73"/>
      <c r="M31" s="38"/>
      <c r="N31" s="38"/>
      <c r="O31" s="15"/>
    </row>
    <row r="32" spans="1:15" ht="27" customHeight="1">
      <c r="A32" s="20" t="str">
        <f>IF(C9="CI","",IF(C9="SU","13",IF(C9="SS"," 
","")))</f>
        <v> 
</v>
      </c>
      <c r="B32" s="72" t="str">
        <f>IF(C9="CI","",IF(C9="SU","CERTIFICACION BANCARIA - (VERIFICAR QUE LA CUENTA SE ENCUENTRE ACTIVA Y A NOMBRE DEL BENEFICIARIO)",IF(C9="SS"," 
","")))</f>
        <v> 
</v>
      </c>
      <c r="C32" s="72"/>
      <c r="D32" s="72"/>
      <c r="E32" s="72"/>
      <c r="F32" s="72"/>
      <c r="G32" s="72"/>
      <c r="H32" s="72"/>
      <c r="I32" s="72"/>
      <c r="J32" s="72"/>
      <c r="K32" s="72"/>
      <c r="L32" s="73"/>
      <c r="M32" s="38"/>
      <c r="N32" s="38"/>
      <c r="O32" s="15"/>
    </row>
    <row r="33" spans="1:15" ht="20.25" customHeight="1">
      <c r="A33" s="63" t="str">
        <f>IF(C9="CI","",IF(C9="SU","REGIMEN COMUN",IF(C9="SS"," 
REGIMEN COMUN         
","")))</f>
        <v> 
REGIMEN COMUN         
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4"/>
      <c r="M33" s="58"/>
      <c r="N33" s="58"/>
      <c r="O33" s="58"/>
    </row>
    <row r="34" spans="1:15" ht="15">
      <c r="A34" s="20" t="str">
        <f>IF(C9="SS","13",IF(C9="SU","14",""))</f>
        <v>13</v>
      </c>
      <c r="B34" s="61" t="str">
        <f>IF(C9="SS"," FACTURA CORRECTAMENTE DILIGENCIADA (No aplica para anticipos)       
",IF(C9="SU","FACTURA CORRECTAMENTE DILIGENCIADA(No aplica para anticipos)",""))</f>
        <v> FACTURA CORRECTAMENTE DILIGENCIADA (No aplica para anticipos)       
</v>
      </c>
      <c r="C34" s="61"/>
      <c r="D34" s="61"/>
      <c r="E34" s="61"/>
      <c r="F34" s="61"/>
      <c r="G34" s="61"/>
      <c r="H34" s="61"/>
      <c r="I34" s="61"/>
      <c r="J34" s="61"/>
      <c r="K34" s="61"/>
      <c r="L34" s="62"/>
      <c r="M34" s="38"/>
      <c r="N34" s="38"/>
      <c r="O34" s="15"/>
    </row>
    <row r="35" spans="1:15" ht="15">
      <c r="A35" s="20" t="str">
        <f>IF(C9="SS","14","")</f>
        <v>14</v>
      </c>
      <c r="B35" s="61" t="str">
        <f>IF(C9="SS","APORTE A SEGURIDAD SOCIAL (Sobre el 40% del valor del contrato antes de IVA","")</f>
        <v>APORTE A SEGURIDAD SOCIAL (Sobre el 40% del valor del contrato antes de IVA</v>
      </c>
      <c r="C35" s="61"/>
      <c r="D35" s="61"/>
      <c r="E35" s="61"/>
      <c r="F35" s="61"/>
      <c r="G35" s="61"/>
      <c r="H35" s="61"/>
      <c r="I35" s="61"/>
      <c r="J35" s="61"/>
      <c r="K35" s="61"/>
      <c r="L35" s="62"/>
      <c r="M35" s="38"/>
      <c r="N35" s="38"/>
      <c r="O35" s="15"/>
    </row>
    <row r="36" spans="1:15" ht="17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67" t="s">
        <v>35</v>
      </c>
      <c r="L36" s="67"/>
      <c r="M36" s="67"/>
      <c r="N36" s="15">
        <f>SUM(N20:N35)</f>
        <v>0</v>
      </c>
      <c r="O36" s="2"/>
    </row>
    <row r="37" spans="1:15" ht="15">
      <c r="A37" s="1"/>
      <c r="B37" s="14" t="s">
        <v>25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0" t="s">
        <v>9</v>
      </c>
      <c r="N37" s="10"/>
      <c r="O37" s="10"/>
    </row>
    <row r="38" spans="1:15" ht="6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2"/>
      <c r="N38" s="2"/>
      <c r="O38" s="2"/>
    </row>
    <row r="39" spans="1:15" ht="4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2"/>
      <c r="N39" s="12"/>
      <c r="O39" s="12"/>
    </row>
    <row r="40" spans="1:15" ht="15">
      <c r="A40" s="1"/>
      <c r="B40" s="49"/>
      <c r="C40" s="49"/>
      <c r="D40" s="49"/>
      <c r="E40" s="49"/>
      <c r="F40" s="49"/>
      <c r="G40" s="49"/>
      <c r="H40" s="49"/>
      <c r="I40" s="49"/>
      <c r="J40" s="1"/>
      <c r="K40" s="1"/>
      <c r="L40" s="49"/>
      <c r="M40" s="49"/>
      <c r="N40" s="49"/>
      <c r="O40" s="49"/>
    </row>
    <row r="41" spans="1:15" ht="6.75" customHeight="1">
      <c r="A41" s="1"/>
      <c r="B41" s="12"/>
      <c r="C41" s="12"/>
      <c r="D41" s="12"/>
      <c r="E41" s="12"/>
      <c r="F41" s="12"/>
      <c r="G41" s="12"/>
      <c r="H41" s="12"/>
      <c r="I41" s="12"/>
      <c r="J41" s="1"/>
      <c r="K41" s="1"/>
      <c r="L41" s="1"/>
      <c r="M41" s="34"/>
      <c r="N41" s="34"/>
      <c r="O41" s="34"/>
    </row>
    <row r="42" spans="1:15" ht="15">
      <c r="A42" s="1"/>
      <c r="B42" s="33" t="s">
        <v>1</v>
      </c>
      <c r="C42" s="52"/>
      <c r="D42" s="52"/>
      <c r="E42" s="52"/>
      <c r="F42" s="52"/>
      <c r="G42" s="52"/>
      <c r="H42" s="52"/>
      <c r="I42" s="52"/>
      <c r="J42" s="52"/>
      <c r="K42" s="1"/>
      <c r="L42" s="50" t="s">
        <v>43</v>
      </c>
      <c r="M42" s="50"/>
      <c r="N42" s="50"/>
      <c r="O42" s="50"/>
    </row>
    <row r="43" spans="1:15" ht="15">
      <c r="A43" s="1"/>
      <c r="B43" s="33" t="s">
        <v>26</v>
      </c>
      <c r="C43" s="56"/>
      <c r="D43" s="56"/>
      <c r="E43" s="56"/>
      <c r="F43" s="56"/>
      <c r="G43" s="56"/>
      <c r="H43" s="56"/>
      <c r="I43" s="56"/>
      <c r="J43" s="56"/>
      <c r="K43" s="1"/>
      <c r="L43" s="51"/>
      <c r="M43" s="51"/>
      <c r="N43" s="51"/>
      <c r="O43" s="51"/>
    </row>
    <row r="44" spans="1:15" ht="15">
      <c r="A44" s="1"/>
      <c r="B44" s="33" t="s">
        <v>33</v>
      </c>
      <c r="C44" s="53"/>
      <c r="D44" s="54"/>
      <c r="E44" s="54"/>
      <c r="F44" s="54"/>
      <c r="G44" s="54"/>
      <c r="H44" s="54"/>
      <c r="I44" s="54"/>
      <c r="J44" s="55"/>
      <c r="K44" s="1"/>
      <c r="L44" s="1"/>
      <c r="M44" s="1"/>
      <c r="N44" s="1"/>
      <c r="O44" s="1"/>
    </row>
    <row r="45" spans="1:15" ht="15">
      <c r="A45" s="1"/>
      <c r="B45" s="33" t="s">
        <v>27</v>
      </c>
      <c r="C45" s="52"/>
      <c r="D45" s="52"/>
      <c r="E45" s="52"/>
      <c r="F45" s="52"/>
      <c r="G45" s="52"/>
      <c r="H45" s="52"/>
      <c r="I45" s="52"/>
      <c r="J45" s="52"/>
      <c r="K45" s="1"/>
      <c r="L45" s="1"/>
      <c r="M45" s="1"/>
      <c r="N45" s="1"/>
      <c r="O45" s="1"/>
    </row>
    <row r="46" spans="1:15" ht="4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39" customHeight="1">
      <c r="A47" s="57" t="s">
        <v>31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</row>
    <row r="48" spans="1:15" ht="15">
      <c r="A48" s="48" t="s">
        <v>32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</row>
    <row r="49" spans="1:15" ht="1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</row>
    <row r="50" spans="1:15" ht="1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</row>
    <row r="51" spans="1:15" ht="1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</row>
    <row r="52" spans="1:15" ht="1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</row>
    <row r="53" spans="1:14" ht="1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</row>
  </sheetData>
  <sheetProtection password="C71F" sheet="1" formatCells="0" formatColumns="0" formatRows="0"/>
  <mergeCells count="47">
    <mergeCell ref="M9:O9"/>
    <mergeCell ref="A2:O2"/>
    <mergeCell ref="A3:O3"/>
    <mergeCell ref="J9:L9"/>
    <mergeCell ref="A9:B9"/>
    <mergeCell ref="D9:I9"/>
    <mergeCell ref="M7:O7"/>
    <mergeCell ref="C7:F7"/>
    <mergeCell ref="I7:K7"/>
    <mergeCell ref="C5:O6"/>
    <mergeCell ref="B26:L26"/>
    <mergeCell ref="A7:B7"/>
    <mergeCell ref="B32:L32"/>
    <mergeCell ref="A11:B11"/>
    <mergeCell ref="B13:C13"/>
    <mergeCell ref="B21:L21"/>
    <mergeCell ref="B15:C15"/>
    <mergeCell ref="A5:B6"/>
    <mergeCell ref="K36:M36"/>
    <mergeCell ref="F15:J15"/>
    <mergeCell ref="K15:N15"/>
    <mergeCell ref="B28:L28"/>
    <mergeCell ref="B29:L29"/>
    <mergeCell ref="B30:L30"/>
    <mergeCell ref="B35:L35"/>
    <mergeCell ref="B31:L31"/>
    <mergeCell ref="B34:L34"/>
    <mergeCell ref="A47:O47"/>
    <mergeCell ref="M33:O33"/>
    <mergeCell ref="K11:N13"/>
    <mergeCell ref="H13:I13"/>
    <mergeCell ref="B27:L27"/>
    <mergeCell ref="B25:L25"/>
    <mergeCell ref="B23:L23"/>
    <mergeCell ref="B22:L22"/>
    <mergeCell ref="A33:L33"/>
    <mergeCell ref="A18:L18"/>
    <mergeCell ref="A1:O1"/>
    <mergeCell ref="A48:O48"/>
    <mergeCell ref="L40:O40"/>
    <mergeCell ref="L42:O42"/>
    <mergeCell ref="L43:O43"/>
    <mergeCell ref="B40:I40"/>
    <mergeCell ref="C42:J42"/>
    <mergeCell ref="C44:J44"/>
    <mergeCell ref="C45:J45"/>
    <mergeCell ref="C43:J43"/>
  </mergeCells>
  <conditionalFormatting sqref="D11">
    <cfRule type="colorScale" priority="32" dxfId="4">
      <colorScale>
        <cfvo type="min" val="0"/>
        <cfvo type="max"/>
        <color rgb="FFFF7128"/>
        <color rgb="FFFFEF9C"/>
      </colorScale>
    </cfRule>
    <cfRule type="colorScale" priority="33" dxfId="4">
      <colorScale>
        <cfvo type="min" val="0"/>
        <cfvo type="max"/>
        <color rgb="FFFF0000"/>
        <color rgb="FFFFEF9C"/>
      </colorScale>
    </cfRule>
    <cfRule type="colorScale" priority="35" dxfId="4">
      <colorScale>
        <cfvo type="min" val="0"/>
        <cfvo type="max"/>
        <color rgb="FFFF7128"/>
        <color rgb="FFFFEF9C"/>
      </colorScale>
    </cfRule>
    <cfRule type="iconSet" priority="36" dxfId="4">
      <iconSet iconSet="3Symbols2">
        <cfvo type="percent" val="0"/>
        <cfvo type="percent" val="33"/>
        <cfvo type="percent" val="67"/>
      </iconSet>
    </cfRule>
  </conditionalFormatting>
  <conditionalFormatting sqref="D13">
    <cfRule type="expression" priority="34" dxfId="4">
      <formula>"X"+$D$13</formula>
    </cfRule>
    <cfRule type="colorScale" priority="30" dxfId="4">
      <colorScale>
        <cfvo type="num" val="0"/>
        <cfvo type="max"/>
        <color rgb="FFFF7128"/>
        <color rgb="FFFFEF9C"/>
      </colorScale>
    </cfRule>
    <cfRule type="colorScale" priority="31" dxfId="4">
      <colorScale>
        <cfvo type="min" val="0"/>
        <cfvo type="max"/>
        <color rgb="FFFFEF9C"/>
        <color rgb="FFFF7128"/>
      </colorScale>
    </cfRule>
  </conditionalFormatting>
  <conditionalFormatting sqref="D13">
    <cfRule type="colorScale" priority="26" dxfId="4">
      <colorScale>
        <cfvo type="min" val="0"/>
        <cfvo type="max"/>
        <color rgb="FFFF7128"/>
        <color rgb="FFFFEF9C"/>
      </colorScale>
    </cfRule>
    <cfRule type="colorScale" priority="27" dxfId="4">
      <colorScale>
        <cfvo type="min" val="0"/>
        <cfvo type="max"/>
        <color rgb="FFFF0000"/>
        <color rgb="FFFFEF9C"/>
      </colorScale>
    </cfRule>
    <cfRule type="colorScale" priority="28" dxfId="4">
      <colorScale>
        <cfvo type="min" val="0"/>
        <cfvo type="max"/>
        <color rgb="FFFF7128"/>
        <color rgb="FFFFEF9C"/>
      </colorScale>
    </cfRule>
    <cfRule type="iconSet" priority="29" dxfId="4">
      <iconSet iconSet="3Symbols2">
        <cfvo type="percent" val="0"/>
        <cfvo type="percent" val="33"/>
        <cfvo type="percent" val="67"/>
      </iconSet>
    </cfRule>
  </conditionalFormatting>
  <conditionalFormatting sqref="C5:C6">
    <cfRule type="containsBlanks" priority="38" dxfId="5">
      <formula>LEN(TRIM(C5))=0</formula>
    </cfRule>
  </conditionalFormatting>
  <conditionalFormatting sqref="H13 C7:F7 H7 M9:O9 K15:N15 F13 F11 M20:N32 M34:N35 L7:O7">
    <cfRule type="containsBlanks" priority="15" dxfId="2">
      <formula>LEN(TRIM(C7))=0</formula>
    </cfRule>
  </conditionalFormatting>
  <conditionalFormatting sqref="D15">
    <cfRule type="expression" priority="1" dxfId="1" stopIfTrue="1">
      <formula>$F$11&gt;1</formula>
    </cfRule>
    <cfRule type="expression" priority="2" dxfId="0" stopIfTrue="1">
      <formula>$F$13&gt;1</formula>
    </cfRule>
  </conditionalFormatting>
  <dataValidations count="14">
    <dataValidation type="whole" allowBlank="1" showInputMessage="1" showErrorMessage="1" prompt="Por favor digite el número del pago, si es pago Total, digite el número cero (0)" errorTitle="Of. Sistemas" error="Solo se permiten números, o supero el límite" sqref="H13">
      <formula1>0</formula1>
      <formula2>99</formula2>
    </dataValidation>
    <dataValidation type="list" allowBlank="1" showInputMessage="1" showErrorMessage="1" sqref="M20:M32 M34:M35">
      <formula1>$S$5:$S$8</formula1>
    </dataValidation>
    <dataValidation type="list" allowBlank="1" showInputMessage="1" showErrorMessage="1" prompt="Seleccióne el tipo de CONTRATO" sqref="C9">
      <formula1>$R$2:$R$4</formula1>
    </dataValidation>
    <dataValidation type="decimal" allowBlank="1" showInputMessage="1" showErrorMessage="1" prompt="Por favor digite el valor del contrato en números, sin puntos , ni comas, excepto decimales" error="Solo se permiten números" sqref="M9:O9">
      <formula1>0</formula1>
      <formula2>999999999999999</formula2>
    </dataValidation>
    <dataValidation allowBlank="1" showInputMessage="1" showErrorMessage="1" error="Solo se permite X" sqref="D13 D15 D11"/>
    <dataValidation type="whole" allowBlank="1" showInputMessage="1" showErrorMessage="1" prompt="Por favor digite el número de documento de identificación" error="Solo se permiten números y documentos de identificación validos&#10;" sqref="C7:F7">
      <formula1>0</formula1>
      <formula2>9999999999999</formula2>
    </dataValidation>
    <dataValidation type="whole" allowBlank="1" showInputMessage="1" showErrorMessage="1" prompt="Por favor digite el número de pago o porcentaje del anticipo, si no existe anticipo por favor digite el número cero ( 0 )" errorTitle="Of. Sistemas" error="Solo se permiten número, o supero el máximo permitido" sqref="F11 H11">
      <formula1>0</formula1>
      <formula2>100</formula2>
    </dataValidation>
    <dataValidation allowBlank="1" showInputMessage="1" showErrorMessage="1" prompt="Por favor digite el valor el pago en números sin puntos, ni comas, excepto decimales" sqref="K15:N15"/>
    <dataValidation allowBlank="1" showInputMessage="1" showErrorMessage="1" prompt="Por favor digite el número de documento de identificación" error="Solo se permiten números y documentos de identificación validos&#10;" sqref="G7"/>
    <dataValidation type="whole" allowBlank="1" showInputMessage="1" showErrorMessage="1" prompt="Por favor digite el número de folios por cada item que aplique, si no aplica digite el número cero (0)" sqref="N20:N32 N34:N35">
      <formula1>0</formula1>
      <formula2>999</formula2>
    </dataValidation>
    <dataValidation type="whole" allowBlank="1" showInputMessage="1" showErrorMessage="1" prompt="Por favor digite el dígito de verificación de acuerdo al RUT" error="Solo se permiten números validos&#10;" sqref="H7">
      <formula1>0</formula1>
      <formula2>9</formula2>
    </dataValidation>
    <dataValidation allowBlank="1" showInputMessage="1" showErrorMessage="1" prompt="Por favor digite en MAYUSCULAS FIJAS El nombre del beneficiario, NO OLVIDE HABILITAR LOS MACROS DE MICROSOFT EXCEL, para mejor funcionamiento." sqref="C5:O6"/>
    <dataValidation type="whole" allowBlank="1" showInputMessage="1" showErrorMessage="1" prompt="Por favor digite el número del pago, si es pago Total digite el número cero (0) " errorTitle="Of. Sistemas" error="Solo se permiten números, o supero el límite" sqref="F13">
      <formula1>0</formula1>
      <formula2>99</formula2>
    </dataValidation>
    <dataValidation type="list" allowBlank="1" showInputMessage="1" showErrorMessage="1" sqref="M7:O7">
      <formula1>$U$20:$U$24</formula1>
    </dataValidation>
  </dataValidations>
  <printOptions horizontalCentered="1"/>
  <pageMargins left="0.2362204724409449" right="0.35433070866141736" top="0.5118110236220472" bottom="1.2598425196850394" header="0.31496062992125984" footer="0.1968503937007874"/>
  <pageSetup horizontalDpi="300" verticalDpi="300" orientation="portrait" paperSize="9" r:id="rId3"/>
  <headerFooter>
    <oddFooter>&amp;R&amp;G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</dc:creator>
  <cp:keywords/>
  <dc:description/>
  <cp:lastModifiedBy>Usuario</cp:lastModifiedBy>
  <cp:lastPrinted>2016-02-24T21:46:11Z</cp:lastPrinted>
  <dcterms:created xsi:type="dcterms:W3CDTF">2012-10-04T13:55:13Z</dcterms:created>
  <dcterms:modified xsi:type="dcterms:W3CDTF">2016-04-01T20:25:32Z</dcterms:modified>
  <cp:category/>
  <cp:version/>
  <cp:contentType/>
  <cp:contentStatus/>
</cp:coreProperties>
</file>